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都市再生" sheetId="1" r:id="rId1"/>
  </sheets>
  <definedNames>
    <definedName name="_xlnm.Print_Area" localSheetId="0">'都市再生'!$A$1:$E$37</definedName>
  </definedNames>
  <calcPr fullCalcOnLoad="1"/>
</workbook>
</file>

<file path=xl/sharedStrings.xml><?xml version="1.0" encoding="utf-8"?>
<sst xmlns="http://schemas.openxmlformats.org/spreadsheetml/2006/main" count="85" uniqueCount="66">
  <si>
    <t>基幹事業</t>
  </si>
  <si>
    <t>＜地域生活基盤施設＞</t>
  </si>
  <si>
    <t>街角広場整備（北）</t>
  </si>
  <si>
    <t>0・1億円</t>
  </si>
  <si>
    <t>街角広場整備（西）</t>
  </si>
  <si>
    <t>街角広場整備（東）</t>
  </si>
  <si>
    <t>0・2億円</t>
  </si>
  <si>
    <t>情報通信施設</t>
  </si>
  <si>
    <t>1億円</t>
  </si>
  <si>
    <t>案内板整備</t>
  </si>
  <si>
    <t>500万円</t>
  </si>
  <si>
    <t>藤原宮跡駐車場整備</t>
  </si>
  <si>
    <t>1・8億円</t>
  </si>
  <si>
    <t>＜高質空間形成施設＞</t>
  </si>
  <si>
    <t>多目的トイレ（北・八木駅前）</t>
  </si>
  <si>
    <t>0・9億円</t>
  </si>
  <si>
    <t>多目的トイレ（南・香久山）</t>
  </si>
  <si>
    <t>0・5億円</t>
  </si>
  <si>
    <t>＜道路＞</t>
  </si>
  <si>
    <t>橿原3号歩行者専用道路整備</t>
  </si>
  <si>
    <t>25億円</t>
  </si>
  <si>
    <t>畝傍駅前通り線整備</t>
  </si>
  <si>
    <t>2・9億円</t>
  </si>
  <si>
    <t>提案事業</t>
  </si>
  <si>
    <t>＜地域創造支援事業＞</t>
  </si>
  <si>
    <t>緑化施設整備</t>
  </si>
  <si>
    <t>市庁舎耐震化整備</t>
  </si>
  <si>
    <t>4億円</t>
  </si>
  <si>
    <t>今井町空家活用事業</t>
  </si>
  <si>
    <t>駅前観光交流センター事業</t>
  </si>
  <si>
    <t>4・5億円</t>
  </si>
  <si>
    <t>藤原宮跡ネットワークづくり</t>
  </si>
  <si>
    <t>＜事業活用調査＞</t>
  </si>
  <si>
    <t>事業効果等評価調査</t>
  </si>
  <si>
    <t>市有地活用検討調査</t>
  </si>
  <si>
    <t>＜まちづくり活動推進事業＞</t>
  </si>
  <si>
    <t>コミュニティバス事業（社会実験）</t>
  </si>
  <si>
    <t>0・4億円</t>
  </si>
  <si>
    <t>八木まちづくりネットワーク支援事業</t>
  </si>
  <si>
    <t>0・6億円</t>
  </si>
  <si>
    <t>関連事業</t>
  </si>
  <si>
    <t>みち再生事業（県道）</t>
  </si>
  <si>
    <t>土地区画整理事業（八木駅南換地）</t>
  </si>
  <si>
    <t>街なみ環境整備事業（今井）</t>
  </si>
  <si>
    <t>小規模住宅地区改良事業（今井東）</t>
  </si>
  <si>
    <t>自己負担の75％は起債</t>
  </si>
  <si>
    <t>起債の10％は交付税で還付</t>
  </si>
  <si>
    <t>国の補助率</t>
  </si>
  <si>
    <t>合計</t>
  </si>
  <si>
    <t>2010年（平成22年）：最終年度</t>
  </si>
  <si>
    <t>43億円</t>
  </si>
  <si>
    <t>17・2億円</t>
  </si>
  <si>
    <t>25・8億円</t>
  </si>
  <si>
    <t>19・35億円</t>
  </si>
  <si>
    <t>1・935億円</t>
  </si>
  <si>
    <t>19・135億円</t>
  </si>
  <si>
    <t>44・5％</t>
  </si>
  <si>
    <r>
      <t>総事業費43億円の都市再生事業</t>
    </r>
    <r>
      <rPr>
        <b/>
        <sz val="12"/>
        <color indexed="10"/>
        <rFont val="ＭＳ Ｐゴシック"/>
        <family val="3"/>
      </rPr>
      <t>　25億円の八木駅歩行者専用道路は本当に必要か？</t>
    </r>
  </si>
  <si>
    <t>43億円の40％は国からの交付金</t>
  </si>
  <si>
    <t>43億円の60％は市の自己負担</t>
  </si>
  <si>
    <t>国からの交付金と交付税の合計</t>
  </si>
  <si>
    <t>2008年（平成20年）：八木駅3号歩行者専用道路工事</t>
  </si>
  <si>
    <t>2009年（平成21年）：八木駅3号歩行者専用道路工事</t>
  </si>
  <si>
    <t>八木駅3号歩専道・事業年度は2006年からの5年間</t>
  </si>
  <si>
    <t>2007年（平成19年）：計画作成</t>
  </si>
  <si>
    <t>2006年（平成18年）：国が事業計画を同意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</si>
</sst>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#,##0_ "/>
    <numFmt numFmtId="181" formatCode="#,##0.0000_ "/>
    <numFmt numFmtId="182" formatCode="#,##0.000_ "/>
  </numFmts>
  <fonts count="10">
    <font>
      <sz val="11"/>
      <name val="ＭＳ Ｐゴシック"/>
      <family val="0"/>
    </font>
    <font>
      <sz val="6"/>
      <name val="ＭＳ Ｐゴシック"/>
      <family val="3"/>
    </font>
    <font>
      <sz val="18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0"/>
    </font>
    <font>
      <sz val="11"/>
      <color indexed="10"/>
      <name val="ＭＳ Ｐゴシック"/>
      <family val="3"/>
    </font>
    <font>
      <sz val="18"/>
      <color indexed="10"/>
      <name val="ＭＳ Ｐゴシック"/>
      <family val="3"/>
    </font>
    <font>
      <b/>
      <sz val="12"/>
      <color indexed="12"/>
      <name val="ＭＳ Ｐゴシック"/>
      <family val="3"/>
    </font>
    <font>
      <b/>
      <sz val="12"/>
      <color indexed="10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horizontal="right" wrapText="1"/>
    </xf>
    <xf numFmtId="0" fontId="0" fillId="3" borderId="1" xfId="0" applyFill="1" applyBorder="1" applyAlignment="1">
      <alignment wrapText="1"/>
    </xf>
    <xf numFmtId="0" fontId="0" fillId="3" borderId="1" xfId="0" applyFill="1" applyBorder="1" applyAlignment="1">
      <alignment horizontal="right" wrapText="1"/>
    </xf>
    <xf numFmtId="0" fontId="0" fillId="0" borderId="0" xfId="0" applyAlignment="1">
      <alignment horizontal="right"/>
    </xf>
    <xf numFmtId="180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4" borderId="1" xfId="0" applyFill="1" applyBorder="1" applyAlignment="1">
      <alignment wrapText="1"/>
    </xf>
    <xf numFmtId="0" fontId="0" fillId="4" borderId="1" xfId="0" applyFill="1" applyBorder="1" applyAlignment="1">
      <alignment horizontal="right" wrapText="1"/>
    </xf>
    <xf numFmtId="0" fontId="6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right" wrapText="1"/>
    </xf>
    <xf numFmtId="180" fontId="2" fillId="2" borderId="0" xfId="0" applyNumberFormat="1" applyFont="1" applyFill="1" applyAlignment="1">
      <alignment/>
    </xf>
    <xf numFmtId="180" fontId="7" fillId="2" borderId="0" xfId="0" applyNumberFormat="1" applyFont="1" applyFill="1" applyAlignment="1">
      <alignment/>
    </xf>
    <xf numFmtId="180" fontId="2" fillId="4" borderId="0" xfId="0" applyNumberFormat="1" applyFont="1" applyFill="1" applyAlignment="1">
      <alignment/>
    </xf>
    <xf numFmtId="0" fontId="0" fillId="5" borderId="1" xfId="0" applyFill="1" applyBorder="1" applyAlignment="1">
      <alignment wrapText="1"/>
    </xf>
    <xf numFmtId="0" fontId="0" fillId="5" borderId="1" xfId="0" applyFill="1" applyBorder="1" applyAlignment="1">
      <alignment horizontal="right" wrapText="1"/>
    </xf>
    <xf numFmtId="180" fontId="2" fillId="5" borderId="0" xfId="0" applyNumberFormat="1" applyFont="1" applyFill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180" fontId="3" fillId="0" borderId="0" xfId="0" applyNumberFormat="1" applyFont="1" applyAlignment="1">
      <alignment/>
    </xf>
    <xf numFmtId="182" fontId="3" fillId="0" borderId="0" xfId="0" applyNumberFormat="1" applyFont="1" applyAlignment="1">
      <alignment/>
    </xf>
    <xf numFmtId="0" fontId="8" fillId="0" borderId="0" xfId="0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workbookViewId="0" topLeftCell="A22">
      <selection activeCell="A34" sqref="A34"/>
    </sheetView>
  </sheetViews>
  <sheetFormatPr defaultColWidth="9.00390625" defaultRowHeight="13.5"/>
  <cols>
    <col min="1" max="1" width="4.625" style="0" bestFit="1" customWidth="1"/>
    <col min="3" max="3" width="26.875" style="0" customWidth="1"/>
    <col min="4" max="4" width="33.875" style="0" customWidth="1"/>
    <col min="5" max="5" width="13.50390625" style="5" bestFit="1" customWidth="1"/>
    <col min="6" max="6" width="25.125" style="6" bestFit="1" customWidth="1"/>
    <col min="7" max="7" width="8.00390625" style="6" bestFit="1" customWidth="1"/>
    <col min="9" max="9" width="11.625" style="0" bestFit="1" customWidth="1"/>
  </cols>
  <sheetData>
    <row r="1" ht="21">
      <c r="A1" s="23" t="s">
        <v>57</v>
      </c>
    </row>
    <row r="2" spans="1:6" ht="21">
      <c r="A2" s="1">
        <v>1</v>
      </c>
      <c r="B2" s="1" t="s">
        <v>0</v>
      </c>
      <c r="C2" s="1" t="s">
        <v>1</v>
      </c>
      <c r="D2" s="1" t="s">
        <v>2</v>
      </c>
      <c r="E2" s="2" t="s">
        <v>3</v>
      </c>
      <c r="F2" s="13">
        <v>10000000</v>
      </c>
    </row>
    <row r="3" spans="1:6" ht="21">
      <c r="A3" s="1">
        <v>2</v>
      </c>
      <c r="B3" s="1"/>
      <c r="C3" s="1" t="s">
        <v>1</v>
      </c>
      <c r="D3" s="1" t="s">
        <v>4</v>
      </c>
      <c r="E3" s="2" t="s">
        <v>3</v>
      </c>
      <c r="F3" s="13">
        <v>10000000</v>
      </c>
    </row>
    <row r="4" spans="1:6" ht="21">
      <c r="A4" s="1">
        <v>3</v>
      </c>
      <c r="B4" s="1"/>
      <c r="C4" s="1" t="s">
        <v>1</v>
      </c>
      <c r="D4" s="1" t="s">
        <v>5</v>
      </c>
      <c r="E4" s="2" t="s">
        <v>6</v>
      </c>
      <c r="F4" s="13">
        <v>20000000</v>
      </c>
    </row>
    <row r="5" spans="1:6" ht="21">
      <c r="A5" s="1">
        <v>4</v>
      </c>
      <c r="B5" s="1"/>
      <c r="C5" s="1" t="s">
        <v>1</v>
      </c>
      <c r="D5" s="1" t="s">
        <v>7</v>
      </c>
      <c r="E5" s="2" t="s">
        <v>8</v>
      </c>
      <c r="F5" s="13">
        <v>100000000</v>
      </c>
    </row>
    <row r="6" spans="1:6" ht="21">
      <c r="A6" s="1">
        <v>5</v>
      </c>
      <c r="B6" s="1"/>
      <c r="C6" s="1" t="s">
        <v>1</v>
      </c>
      <c r="D6" s="1" t="s">
        <v>9</v>
      </c>
      <c r="E6" s="2" t="s">
        <v>10</v>
      </c>
      <c r="F6" s="13">
        <v>5000000</v>
      </c>
    </row>
    <row r="7" spans="1:6" ht="21">
      <c r="A7" s="1">
        <v>6</v>
      </c>
      <c r="B7" s="1"/>
      <c r="C7" s="1" t="s">
        <v>1</v>
      </c>
      <c r="D7" s="1" t="s">
        <v>11</v>
      </c>
      <c r="E7" s="2" t="s">
        <v>12</v>
      </c>
      <c r="F7" s="13">
        <v>180000000</v>
      </c>
    </row>
    <row r="8" spans="1:6" ht="21">
      <c r="A8" s="1">
        <v>7</v>
      </c>
      <c r="B8" s="1"/>
      <c r="C8" s="1" t="s">
        <v>13</v>
      </c>
      <c r="D8" s="1" t="s">
        <v>14</v>
      </c>
      <c r="E8" s="2" t="s">
        <v>15</v>
      </c>
      <c r="F8" s="13">
        <v>90000000</v>
      </c>
    </row>
    <row r="9" spans="1:6" ht="21">
      <c r="A9" s="1">
        <v>8</v>
      </c>
      <c r="B9" s="1"/>
      <c r="C9" s="1" t="s">
        <v>13</v>
      </c>
      <c r="D9" s="1" t="s">
        <v>16</v>
      </c>
      <c r="E9" s="2" t="s">
        <v>17</v>
      </c>
      <c r="F9" s="13">
        <v>50000000</v>
      </c>
    </row>
    <row r="10" spans="1:6" ht="21">
      <c r="A10" s="11">
        <v>9</v>
      </c>
      <c r="B10" s="11"/>
      <c r="C10" s="11" t="s">
        <v>18</v>
      </c>
      <c r="D10" s="11" t="s">
        <v>19</v>
      </c>
      <c r="E10" s="12" t="s">
        <v>20</v>
      </c>
      <c r="F10" s="14">
        <v>2500000000</v>
      </c>
    </row>
    <row r="11" spans="1:6" ht="21">
      <c r="A11" s="1">
        <v>10</v>
      </c>
      <c r="B11" s="1"/>
      <c r="C11" s="1" t="s">
        <v>18</v>
      </c>
      <c r="D11" s="1" t="s">
        <v>21</v>
      </c>
      <c r="E11" s="2" t="s">
        <v>22</v>
      </c>
      <c r="F11" s="13">
        <v>290000000</v>
      </c>
    </row>
    <row r="12" spans="1:6" ht="21">
      <c r="A12" s="9">
        <v>11</v>
      </c>
      <c r="B12" s="9" t="s">
        <v>23</v>
      </c>
      <c r="C12" s="9" t="s">
        <v>24</v>
      </c>
      <c r="D12" s="9" t="s">
        <v>25</v>
      </c>
      <c r="E12" s="10" t="s">
        <v>3</v>
      </c>
      <c r="F12" s="15">
        <v>10000000</v>
      </c>
    </row>
    <row r="13" spans="1:6" ht="21">
      <c r="A13" s="9">
        <v>12</v>
      </c>
      <c r="B13" s="9"/>
      <c r="C13" s="9" t="s">
        <v>24</v>
      </c>
      <c r="D13" s="9" t="s">
        <v>26</v>
      </c>
      <c r="E13" s="10" t="s">
        <v>27</v>
      </c>
      <c r="F13" s="15">
        <v>400000000</v>
      </c>
    </row>
    <row r="14" spans="1:6" ht="21">
      <c r="A14" s="9">
        <v>13</v>
      </c>
      <c r="B14" s="9"/>
      <c r="C14" s="9" t="s">
        <v>24</v>
      </c>
      <c r="D14" s="9" t="s">
        <v>28</v>
      </c>
      <c r="E14" s="10" t="s">
        <v>17</v>
      </c>
      <c r="F14" s="15">
        <v>50000000</v>
      </c>
    </row>
    <row r="15" spans="1:6" ht="21">
      <c r="A15" s="9">
        <v>14</v>
      </c>
      <c r="B15" s="9"/>
      <c r="C15" s="9" t="s">
        <v>24</v>
      </c>
      <c r="D15" s="9" t="s">
        <v>29</v>
      </c>
      <c r="E15" s="10" t="s">
        <v>30</v>
      </c>
      <c r="F15" s="15">
        <v>450000000</v>
      </c>
    </row>
    <row r="16" spans="1:6" ht="21">
      <c r="A16" s="9">
        <v>15</v>
      </c>
      <c r="B16" s="9"/>
      <c r="C16" s="9" t="s">
        <v>24</v>
      </c>
      <c r="D16" s="9" t="s">
        <v>31</v>
      </c>
      <c r="E16" s="10" t="s">
        <v>3</v>
      </c>
      <c r="F16" s="15">
        <v>10000000</v>
      </c>
    </row>
    <row r="17" spans="1:6" ht="21">
      <c r="A17" s="9">
        <v>16</v>
      </c>
      <c r="B17" s="9"/>
      <c r="C17" s="9" t="s">
        <v>32</v>
      </c>
      <c r="D17" s="9" t="s">
        <v>33</v>
      </c>
      <c r="E17" s="10" t="s">
        <v>10</v>
      </c>
      <c r="F17" s="15">
        <v>5000000</v>
      </c>
    </row>
    <row r="18" spans="1:6" ht="21">
      <c r="A18" s="9">
        <v>17</v>
      </c>
      <c r="B18" s="9"/>
      <c r="C18" s="9" t="s">
        <v>32</v>
      </c>
      <c r="D18" s="9" t="s">
        <v>34</v>
      </c>
      <c r="E18" s="10" t="s">
        <v>6</v>
      </c>
      <c r="F18" s="15">
        <v>20000000</v>
      </c>
    </row>
    <row r="19" spans="1:6" ht="21">
      <c r="A19" s="9">
        <v>18</v>
      </c>
      <c r="B19" s="9"/>
      <c r="C19" s="9" t="s">
        <v>35</v>
      </c>
      <c r="D19" s="9" t="s">
        <v>36</v>
      </c>
      <c r="E19" s="10" t="s">
        <v>37</v>
      </c>
      <c r="F19" s="15">
        <v>40000000</v>
      </c>
    </row>
    <row r="20" spans="1:6" ht="21">
      <c r="A20" s="9">
        <v>19</v>
      </c>
      <c r="B20" s="9"/>
      <c r="C20" s="9" t="s">
        <v>35</v>
      </c>
      <c r="D20" s="9" t="s">
        <v>38</v>
      </c>
      <c r="E20" s="10" t="s">
        <v>39</v>
      </c>
      <c r="F20" s="15">
        <v>60000000</v>
      </c>
    </row>
    <row r="21" spans="1:6" ht="21">
      <c r="A21" s="16"/>
      <c r="B21" s="16" t="s">
        <v>48</v>
      </c>
      <c r="C21" s="16"/>
      <c r="D21" s="16"/>
      <c r="E21" s="17" t="s">
        <v>50</v>
      </c>
      <c r="F21" s="18">
        <f>SUM(F2:F20)</f>
        <v>4300000000</v>
      </c>
    </row>
    <row r="22" spans="1:5" ht="21">
      <c r="A22" s="3"/>
      <c r="B22" s="3" t="s">
        <v>40</v>
      </c>
      <c r="C22" s="3"/>
      <c r="D22" s="3" t="s">
        <v>41</v>
      </c>
      <c r="E22" s="4"/>
    </row>
    <row r="23" spans="1:5" ht="21">
      <c r="A23" s="3"/>
      <c r="B23" s="3"/>
      <c r="C23" s="3"/>
      <c r="D23" s="3" t="s">
        <v>42</v>
      </c>
      <c r="E23" s="4"/>
    </row>
    <row r="24" spans="1:5" ht="21">
      <c r="A24" s="3"/>
      <c r="B24" s="3"/>
      <c r="C24" s="3"/>
      <c r="D24" s="3" t="s">
        <v>43</v>
      </c>
      <c r="E24" s="4"/>
    </row>
    <row r="25" spans="1:5" ht="21">
      <c r="A25" s="3"/>
      <c r="B25" s="3"/>
      <c r="C25" s="3"/>
      <c r="D25" s="3" t="s">
        <v>44</v>
      </c>
      <c r="E25" s="4"/>
    </row>
    <row r="26" spans="4:7" ht="18.75">
      <c r="D26" s="8" t="s">
        <v>58</v>
      </c>
      <c r="E26" s="5" t="s">
        <v>51</v>
      </c>
      <c r="F26" s="21">
        <f>+F21*G26</f>
        <v>1720000000</v>
      </c>
      <c r="G26" s="7">
        <v>0.4</v>
      </c>
    </row>
    <row r="27" spans="4:7" ht="18.75">
      <c r="D27" s="8" t="s">
        <v>59</v>
      </c>
      <c r="E27" s="5" t="s">
        <v>52</v>
      </c>
      <c r="F27" s="21">
        <f>+F21*G27</f>
        <v>2580000000</v>
      </c>
      <c r="G27" s="7">
        <v>0.6</v>
      </c>
    </row>
    <row r="28" spans="4:7" ht="18.75">
      <c r="D28" s="8" t="s">
        <v>45</v>
      </c>
      <c r="E28" s="5" t="s">
        <v>53</v>
      </c>
      <c r="F28" s="21">
        <f>+F27*G28</f>
        <v>1935000000</v>
      </c>
      <c r="G28" s="7">
        <v>0.75</v>
      </c>
    </row>
    <row r="29" spans="4:7" ht="18.75">
      <c r="D29" s="8" t="s">
        <v>46</v>
      </c>
      <c r="E29" s="5" t="s">
        <v>54</v>
      </c>
      <c r="F29" s="21">
        <f>+F28*G29</f>
        <v>193500000</v>
      </c>
      <c r="G29" s="7">
        <v>0.1</v>
      </c>
    </row>
    <row r="30" spans="4:6" ht="21">
      <c r="D30" s="8" t="s">
        <v>60</v>
      </c>
      <c r="E30" s="5" t="s">
        <v>55</v>
      </c>
      <c r="F30" s="21">
        <f>+F26+F29</f>
        <v>1913500000</v>
      </c>
    </row>
    <row r="31" spans="4:6" ht="21">
      <c r="D31" s="8" t="s">
        <v>47</v>
      </c>
      <c r="E31" s="5" t="s">
        <v>56</v>
      </c>
      <c r="F31" s="22">
        <f>+F30/F21</f>
        <v>0.445</v>
      </c>
    </row>
    <row r="32" ht="21">
      <c r="A32" s="19" t="s">
        <v>63</v>
      </c>
    </row>
    <row r="33" ht="21">
      <c r="A33" s="20" t="s">
        <v>65</v>
      </c>
    </row>
    <row r="34" ht="21">
      <c r="A34" s="20" t="s">
        <v>64</v>
      </c>
    </row>
    <row r="35" ht="21">
      <c r="A35" s="20" t="s">
        <v>61</v>
      </c>
    </row>
    <row r="36" ht="21">
      <c r="A36" s="20" t="s">
        <v>62</v>
      </c>
    </row>
    <row r="37" ht="21">
      <c r="A37" s="20" t="s">
        <v>49</v>
      </c>
    </row>
    <row r="38" ht="21">
      <c r="A38" s="20"/>
    </row>
  </sheetData>
  <printOptions/>
  <pageMargins left="0.75" right="0.75" top="1" bottom="1" header="0.512" footer="0.512"/>
  <pageSetup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Saga</cp:lastModifiedBy>
  <cp:lastPrinted>2006-01-20T03:42:11Z</cp:lastPrinted>
  <dcterms:created xsi:type="dcterms:W3CDTF">1997-01-08T22:48:59Z</dcterms:created>
  <dcterms:modified xsi:type="dcterms:W3CDTF">2006-01-20T14:41:20Z</dcterms:modified>
  <cp:category/>
  <cp:version/>
  <cp:contentType/>
  <cp:contentStatus/>
</cp:coreProperties>
</file>